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EAI_DET!$B$2:$H$87</definedName>
    <definedName name="_xlnm.Print_Titles" localSheetId="0">EAI_DET!$2:$7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H57" i="1" l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48" i="1" s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C68" i="1" s="1"/>
  <c r="G39" i="1"/>
  <c r="F39" i="1"/>
  <c r="D39" i="1"/>
  <c r="C39" i="1"/>
  <c r="G37" i="1"/>
  <c r="F37" i="1"/>
  <c r="D37" i="1"/>
  <c r="C37" i="1"/>
  <c r="H37" i="1" s="1"/>
  <c r="G30" i="1"/>
  <c r="F30" i="1"/>
  <c r="D30" i="1"/>
  <c r="C30" i="1"/>
  <c r="G17" i="1"/>
  <c r="G43" i="1" s="1"/>
  <c r="F17" i="1"/>
  <c r="F43" i="1" s="1"/>
  <c r="D17" i="1"/>
  <c r="D43" i="1" s="1"/>
  <c r="C17" i="1"/>
  <c r="C43" i="1" s="1"/>
  <c r="G73" i="1" l="1"/>
  <c r="F68" i="1"/>
  <c r="F73" i="1" s="1"/>
  <c r="D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<sst xmlns="http://schemas.openxmlformats.org/spreadsheetml/2006/main" count="84" uniqueCount="84">
  <si>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</si>
  <si>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</si>
  <si>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</si>
  <si>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</si>
  <si>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</si>
  <si>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</si>
  <si>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</si>
  <si>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</si>
  <si>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</si>
  <si>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</si>
  <si>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</si>
  <si>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</si>
  <si>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</si>
  <si>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</si>
  <si>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</si>
  <si>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</si>
  <si>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</si>
  <si>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</si>
  <si>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</si>
  <si>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</si>
  <si>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</si>
  <si>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</si>
  <si>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</si>
  <si>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</si>
  <si>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</si>
  <si>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</si>
  <si>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</si>
  <si>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</si>
  <si>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</si>
  <si>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</si>
  <si>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</si>
  <si>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</si>
  <si>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</si>
  <si>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</si>
  <si>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</si>
  <si>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</si>
  <si>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</si>
  <si>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</si>
  <si>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</si>
  <si>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</si>
  <si>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</si>
  <si>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</si>
  <si>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</si>
  <si>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</si>
  <si>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</si>
  <si>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</si>
  <si>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</si>
  <si>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</si>
  <si>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</si>
  <si>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</si>
  <si>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</si>
  <si>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</si>
  <si>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</si>
  <si>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</si>
  <si>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</si>
  <si>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</si>
  <si>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</si>
  <si>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</si>
  <si>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</si>
  <si>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</si>
  <si>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</si>
  <si>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</si>
  <si>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</si>
  <si>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</si>
  <si>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</si>
  <si>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</si>
  <si>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</si>
  <si>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</si>
  <si>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</si>
  <si>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</si>
  <si>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</si>
  <si>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</si>
  <si>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</si>
  <si>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</si>
  <si>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</si>
  <si>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POLITÉCNICA DE CHIHUAHUA</t>
  </si>
  <si>
    <t>Del 01 de enero al 31 de diciembre de 2024(b)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</si>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</sst>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4" fontId="6" fillId="0" borderId="0" xfId="0" applyNumberFormat="1" applyFont="1" applyAlignme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B14" sqref="B14"/>
    </sheetView>
  </sheetViews>
  <sheetFormatPr baseColWidth="10" defaultColWidth="11.42578125" defaultRowHeight="12" x14ac:dyDescent="0.2"/>
  <cols>
    <col min="1" max="1" width="3.42578125" style="2" customWidth="1"/>
    <col min="2" max="2" width="63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thickBot="1" x14ac:dyDescent="0.25">
      <c r="I1" s="3" t="s">
        <v>0</v>
      </c>
    </row>
    <row r="2" spans="2:9" ht="15" customHeight="1" x14ac:dyDescent="0.2">
      <c r="B2" s="39" t="s">
        <v>75</v>
      </c>
      <c r="C2" s="40"/>
      <c r="D2" s="40"/>
      <c r="E2" s="40"/>
      <c r="F2" s="40"/>
      <c r="G2" s="40"/>
      <c r="H2" s="41"/>
    </row>
    <row r="3" spans="2:9" ht="15" customHeight="1" x14ac:dyDescent="0.2">
      <c r="B3" s="42" t="s">
        <v>1</v>
      </c>
      <c r="C3" s="43"/>
      <c r="D3" s="43"/>
      <c r="E3" s="43"/>
      <c r="F3" s="43"/>
      <c r="G3" s="43"/>
      <c r="H3" s="44"/>
    </row>
    <row r="4" spans="2:9" ht="15" customHeight="1" x14ac:dyDescent="0.2">
      <c r="B4" s="45" t="s">
        <v>76</v>
      </c>
      <c r="C4" s="46"/>
      <c r="D4" s="46"/>
      <c r="E4" s="46"/>
      <c r="F4" s="46"/>
      <c r="G4" s="46"/>
      <c r="H4" s="47"/>
    </row>
    <row r="5" spans="2:9" ht="15" customHeight="1" thickBot="1" x14ac:dyDescent="0.25">
      <c r="B5" s="48" t="s">
        <v>2</v>
      </c>
      <c r="C5" s="49"/>
      <c r="D5" s="49"/>
      <c r="E5" s="49"/>
      <c r="F5" s="49"/>
      <c r="G5" s="49"/>
      <c r="H5" s="50"/>
    </row>
    <row r="6" spans="2:9" ht="12.75" thickBot="1" x14ac:dyDescent="0.25">
      <c r="B6" s="51" t="s">
        <v>3</v>
      </c>
      <c r="C6" s="53" t="s">
        <v>4</v>
      </c>
      <c r="D6" s="54"/>
      <c r="E6" s="54"/>
      <c r="F6" s="54"/>
      <c r="G6" s="55"/>
      <c r="H6" s="56" t="s">
        <v>5</v>
      </c>
    </row>
    <row r="7" spans="2:9" ht="24.75" thickBot="1" x14ac:dyDescent="0.25">
      <c r="B7" s="52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7"/>
    </row>
    <row r="8" spans="2:9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62147.25</v>
      </c>
      <c r="E14" s="26">
        <f t="shared" si="0"/>
        <v>62147.25</v>
      </c>
      <c r="F14" s="24">
        <v>86900.29</v>
      </c>
      <c r="G14" s="24">
        <v>86900.29</v>
      </c>
      <c r="H14" s="26">
        <f t="shared" si="1"/>
        <v>86900.29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x14ac:dyDescent="0.2">
      <c r="B16" s="10" t="s">
        <v>18</v>
      </c>
      <c r="C16" s="24">
        <v>6774241</v>
      </c>
      <c r="D16" s="24">
        <v>2190520.58</v>
      </c>
      <c r="E16" s="26">
        <f t="shared" si="0"/>
        <v>8964761.5800000001</v>
      </c>
      <c r="F16" s="24">
        <v>8964761.5800000001</v>
      </c>
      <c r="G16" s="24">
        <v>8964761.5800000001</v>
      </c>
      <c r="H16" s="26">
        <f t="shared" si="1"/>
        <v>2190520.58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774447</v>
      </c>
      <c r="D36" s="24">
        <v>-169456</v>
      </c>
      <c r="E36" s="28">
        <f t="shared" si="3"/>
        <v>604991</v>
      </c>
      <c r="F36" s="24">
        <v>604991</v>
      </c>
      <c r="G36" s="24">
        <v>604991</v>
      </c>
      <c r="H36" s="26">
        <f t="shared" ref="H36:H41" si="7">SUM(G36-C36)</f>
        <v>-169456</v>
      </c>
    </row>
    <row r="37" spans="2:8" x14ac:dyDescent="0.2">
      <c r="B37" s="9" t="s">
        <v>39</v>
      </c>
      <c r="C37" s="26">
        <f>C38</f>
        <v>13862555</v>
      </c>
      <c r="D37" s="22">
        <f t="shared" ref="D37:G37" si="8">D38</f>
        <v>155109</v>
      </c>
      <c r="E37" s="28">
        <f t="shared" si="3"/>
        <v>14017664</v>
      </c>
      <c r="F37" s="22">
        <f t="shared" si="8"/>
        <v>14017664</v>
      </c>
      <c r="G37" s="22">
        <f t="shared" si="8"/>
        <v>14017664</v>
      </c>
      <c r="H37" s="26">
        <f t="shared" si="7"/>
        <v>155109</v>
      </c>
    </row>
    <row r="38" spans="2:8" x14ac:dyDescent="0.2">
      <c r="B38" s="13" t="s">
        <v>40</v>
      </c>
      <c r="C38" s="25">
        <v>13862555</v>
      </c>
      <c r="D38" s="25">
        <v>155109</v>
      </c>
      <c r="E38" s="28">
        <f t="shared" si="3"/>
        <v>14017664</v>
      </c>
      <c r="F38" s="25">
        <v>14017664</v>
      </c>
      <c r="G38" s="25">
        <v>14017664</v>
      </c>
      <c r="H38" s="28">
        <f t="shared" si="7"/>
        <v>155109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8">
        <f>SUM(C10:C17,C30,C36,C37,C39)</f>
        <v>21411243</v>
      </c>
      <c r="D43" s="58">
        <f t="shared" ref="D43:H43" si="10">SUM(D10:D17,D30,D36,D37,D39)</f>
        <v>2238320.83</v>
      </c>
      <c r="E43" s="38">
        <f t="shared" si="10"/>
        <v>23649563.829999998</v>
      </c>
      <c r="F43" s="58">
        <f t="shared" si="10"/>
        <v>23674316.869999997</v>
      </c>
      <c r="G43" s="58">
        <f t="shared" si="10"/>
        <v>23674316.869999997</v>
      </c>
      <c r="H43" s="38">
        <f t="shared" si="10"/>
        <v>2263073.87</v>
      </c>
    </row>
    <row r="44" spans="2:8" x14ac:dyDescent="0.2">
      <c r="B44" s="7" t="s">
        <v>45</v>
      </c>
      <c r="C44" s="58"/>
      <c r="D44" s="58"/>
      <c r="E44" s="38"/>
      <c r="F44" s="58"/>
      <c r="G44" s="58"/>
      <c r="H44" s="38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1729976</v>
      </c>
      <c r="E48" s="26">
        <f>SUM(E49:E56)</f>
        <v>1729976</v>
      </c>
      <c r="F48" s="22">
        <f t="shared" si="11"/>
        <v>1729976</v>
      </c>
      <c r="G48" s="22">
        <f t="shared" si="11"/>
        <v>1729976</v>
      </c>
      <c r="H48" s="26">
        <f>SUM(H49:H56)</f>
        <v>1729976</v>
      </c>
    </row>
    <row r="49" spans="2: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4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1729976</v>
      </c>
      <c r="E53" s="28">
        <f t="shared" si="12"/>
        <v>1729976</v>
      </c>
      <c r="F53" s="25">
        <v>1729976</v>
      </c>
      <c r="G53" s="25">
        <v>1729976</v>
      </c>
      <c r="H53" s="28">
        <f t="shared" si="13"/>
        <v>1729976</v>
      </c>
    </row>
    <row r="54" spans="2: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13862555</v>
      </c>
      <c r="D57" s="22">
        <f t="shared" ref="D57:G57" si="14">SUM(D58:D61)</f>
        <v>155109</v>
      </c>
      <c r="E57" s="26">
        <f t="shared" si="14"/>
        <v>14017664</v>
      </c>
      <c r="F57" s="22">
        <f t="shared" si="14"/>
        <v>14017664</v>
      </c>
      <c r="G57" s="22">
        <f t="shared" si="14"/>
        <v>14017664</v>
      </c>
      <c r="H57" s="26">
        <f>SUM(H58:H61)</f>
        <v>155109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13862555</v>
      </c>
      <c r="D61" s="25">
        <v>155109</v>
      </c>
      <c r="E61" s="28">
        <f t="shared" si="15"/>
        <v>14017664</v>
      </c>
      <c r="F61" s="25">
        <v>14017664</v>
      </c>
      <c r="G61" s="25">
        <v>14017664</v>
      </c>
      <c r="H61" s="28">
        <f t="shared" si="16"/>
        <v>155109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4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70000</v>
      </c>
      <c r="E66" s="26">
        <f>SUM(D66,C66)</f>
        <v>70000</v>
      </c>
      <c r="F66" s="24">
        <v>70000</v>
      </c>
      <c r="G66" s="24">
        <v>70000</v>
      </c>
      <c r="H66" s="26">
        <f>SUM(G66-C66)</f>
        <v>70000</v>
      </c>
    </row>
    <row r="67" spans="2:8" x14ac:dyDescent="0.2">
      <c r="B67" s="14"/>
      <c r="C67" s="11"/>
      <c r="D67" s="11"/>
      <c r="E67" s="28"/>
      <c r="F67" s="11"/>
      <c r="G67" s="11"/>
      <c r="H67" s="28"/>
    </row>
    <row r="68" spans="2:8" x14ac:dyDescent="0.2">
      <c r="B68" s="17" t="s">
        <v>67</v>
      </c>
      <c r="C68" s="22">
        <f>SUM(C48,C57,C62,C65,C66)</f>
        <v>13862555</v>
      </c>
      <c r="D68" s="22">
        <f t="shared" ref="D68:G68" si="18">SUM(D48,D57,D62,D65,D66)</f>
        <v>1955085</v>
      </c>
      <c r="E68" s="26">
        <f t="shared" si="18"/>
        <v>15817640</v>
      </c>
      <c r="F68" s="22">
        <f t="shared" si="18"/>
        <v>15817640</v>
      </c>
      <c r="G68" s="22">
        <f t="shared" si="18"/>
        <v>15817640</v>
      </c>
      <c r="H68" s="26">
        <f>SUM(H48,H57,H62,H65,H66)</f>
        <v>1955085</v>
      </c>
    </row>
    <row r="69" spans="2:8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35273798</v>
      </c>
      <c r="D73" s="22">
        <f t="shared" ref="D73:G73" si="21">SUM(D43,D68,D70)</f>
        <v>4193405.83</v>
      </c>
      <c r="E73" s="26">
        <f t="shared" si="21"/>
        <v>39467203.829999998</v>
      </c>
      <c r="F73" s="22">
        <f t="shared" si="21"/>
        <v>39491956.869999997</v>
      </c>
      <c r="G73" s="22">
        <f t="shared" si="21"/>
        <v>39491956.869999997</v>
      </c>
      <c r="H73" s="26">
        <f>SUM(H43,H68,H70)</f>
        <v>4218158.87</v>
      </c>
    </row>
    <row r="74" spans="2:8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6" s="33" customFormat="1" x14ac:dyDescent="0.2">
      <c r="B81" s="32"/>
    </row>
    <row r="82" spans="2:6" s="33" customFormat="1" x14ac:dyDescent="0.2">
      <c r="B82" s="32"/>
    </row>
    <row r="83" spans="2:6" s="33" customFormat="1" x14ac:dyDescent="0.2">
      <c r="B83" s="35"/>
      <c r="C83" s="36"/>
      <c r="E83" s="37"/>
    </row>
    <row r="84" spans="2:6" s="33" customFormat="1" x14ac:dyDescent="0.2">
      <c r="B84" s="60" t="s">
        <v>79</v>
      </c>
      <c r="C84" s="36"/>
      <c r="F84" s="60" t="s">
        <v>82</v>
      </c>
    </row>
    <row r="85" spans="2:6" s="33" customFormat="1" x14ac:dyDescent="0.2">
      <c r="B85" s="61" t="s">
        <v>80</v>
      </c>
      <c r="C85" s="36"/>
      <c r="F85" s="61" t="s">
        <v>83</v>
      </c>
    </row>
    <row r="86" spans="2:6" s="33" customFormat="1" x14ac:dyDescent="0.2">
      <c r="B86" s="62" t="s">
        <v>77</v>
      </c>
      <c r="C86" s="36"/>
      <c r="D86" s="36"/>
      <c r="F86" s="62" t="s">
        <v>78</v>
      </c>
    </row>
    <row r="87" spans="2:6" s="33" customFormat="1" x14ac:dyDescent="0.2">
      <c r="B87" s="62" t="s">
        <v>81</v>
      </c>
      <c r="C87" s="36"/>
      <c r="D87" s="36"/>
    </row>
    <row r="88" spans="2:6" s="33" customFormat="1" x14ac:dyDescent="0.2">
      <c r="B88" s="59"/>
    </row>
    <row r="89" spans="2:6" s="33" customFormat="1" x14ac:dyDescent="0.2">
      <c r="B89" s="32"/>
    </row>
    <row r="90" spans="2:6" s="33" customFormat="1" x14ac:dyDescent="0.2">
      <c r="B90" s="32"/>
    </row>
    <row r="91" spans="2:6" s="33" customFormat="1" x14ac:dyDescent="0.2">
      <c r="B91" s="32"/>
    </row>
    <row r="92" spans="2:6" s="33" customFormat="1" x14ac:dyDescent="0.2">
      <c r="B92" s="32"/>
    </row>
    <row r="93" spans="2:6" s="33" customFormat="1" x14ac:dyDescent="0.2">
      <c r="B93" s="32"/>
    </row>
    <row r="94" spans="2:6" s="33" customFormat="1" x14ac:dyDescent="0.2">
      <c r="B94" s="32"/>
    </row>
    <row r="95" spans="2:6" s="33" customFormat="1" x14ac:dyDescent="0.2">
      <c r="B95" s="32"/>
    </row>
    <row r="96" spans="2:6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6692913385826772" right="0.74803149606299213" top="0.86614173228346458" bottom="0.51181102362204722" header="0.31496062992125984" footer="0.23622047244094491"/>
  <pageSetup scale="81" fitToHeight="0" orientation="landscape" r:id="rId1"/>
  <headerFooter>
    <oddFooter>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EAI_DET</vt:lpstr>
      <vt:lpstr>EAI_DET!Área_de_impresión</vt:lpstr>
      <vt:lpstr>EAI_DET!Títulos_a_imprimir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2025-02-05T23:03:14Z</cp:lastPrinted>
  <dcterms:created xsi:type="dcterms:W3CDTF">2020-01-08T20:55:35Z</dcterms:created>
  <dcterms:modified xsi:type="dcterms:W3CDTF">2025-02-05T23:03:15Z</dcterms:modified>
</cp:coreProperties>
</file>